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Configuração" sheetId="1" state="visible" r:id="rId1"/>
    <sheet xmlns:r="http://schemas.openxmlformats.org/officeDocument/2006/relationships" name="Gastos Fixos" sheetId="2" state="visible" r:id="rId2"/>
    <sheet xmlns:r="http://schemas.openxmlformats.org/officeDocument/2006/relationships" name="Gastos Variáveis" sheetId="3" state="visible" r:id="rId3"/>
    <sheet xmlns:r="http://schemas.openxmlformats.org/officeDocument/2006/relationships" name="Painel 50-30-20" sheetId="4" state="visible" r:id="rId4"/>
    <sheet xmlns:r="http://schemas.openxmlformats.org/officeDocument/2006/relationships" name="Metas e Reserva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R$ #.##0,00"/>
    <numFmt numFmtId="165" formatCode="0.0%"/>
  </numFmts>
  <fonts count="11">
    <font>
      <name val="Calibri"/>
      <family val="2"/>
      <color theme="1"/>
      <sz val="11"/>
      <scheme val="minor"/>
    </font>
    <font>
      <name val="Calibri"/>
      <family val="2"/>
      <b val="1"/>
      <color rgb="FF0F766E"/>
      <sz val="14"/>
      <scheme val="minor"/>
    </font>
    <font>
      <name val="Calibri"/>
      <family val="2"/>
      <i val="1"/>
      <color rgb="FF475569"/>
      <sz val="10"/>
      <scheme val="minor"/>
    </font>
    <font>
      <name val="Calibri"/>
      <family val="2"/>
      <i val="1"/>
      <color rgb="FF475569"/>
      <sz val="9"/>
      <scheme val="minor"/>
    </font>
    <font>
      <name val="Calibri"/>
      <family val="2"/>
      <b val="1"/>
      <color rgb="FFFFFFFF"/>
      <sz val="11"/>
      <scheme val="minor"/>
    </font>
    <font>
      <name val="Calibri"/>
      <family val="2"/>
      <color rgb="FF475569"/>
      <sz val="11"/>
      <scheme val="minor"/>
    </font>
    <font>
      <name val="Calibri"/>
      <family val="2"/>
      <b val="1"/>
      <color rgb="FF0F766E"/>
      <sz val="11"/>
      <scheme val="minor"/>
    </font>
    <font>
      <name val="Calibri"/>
      <family val="2"/>
      <b val="1"/>
      <color rgb="FFFFFFFF"/>
      <sz val="10"/>
      <scheme val="minor"/>
    </font>
    <font>
      <name val="Calibri"/>
      <family val="2"/>
      <b val="1"/>
      <color rgb="FF1E293B"/>
      <sz val="11"/>
      <scheme val="minor"/>
    </font>
    <font>
      <name val="Calibri"/>
      <family val="2"/>
      <b val="1"/>
      <color rgb="FF16A34A"/>
      <sz val="11"/>
      <scheme val="minor"/>
    </font>
    <font>
      <name val="Calibri"/>
      <family val="2"/>
      <b val="1"/>
      <color rgb="FF1E3A8A"/>
      <sz val="11"/>
      <scheme val="minor"/>
    </font>
  </fonts>
  <fills count="11">
    <fill>
      <patternFill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0D5C57"/>
        <bgColor indexed="64"/>
      </patternFill>
    </fill>
    <fill>
      <patternFill patternType="solid">
        <fgColor rgb="FFF0FDFA"/>
        <bgColor indexed="64"/>
      </patternFill>
    </fill>
    <fill>
      <patternFill patternType="solid">
        <fgColor rgb="FFCCFBF1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8F8F0"/>
        <bgColor indexed="64"/>
      </patternFill>
    </fill>
    <fill>
      <patternFill patternType="solid">
        <fgColor rgb="FFEBF5FB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/>
    </xf>
    <xf numFmtId="164" fontId="0" fillId="4" borderId="1" applyAlignment="1" pivotButton="0" quotePrefix="0" xfId="0">
      <alignment horizontal="right"/>
    </xf>
    <xf numFmtId="0" fontId="4" fillId="5" borderId="1" applyAlignment="1" pivotButton="0" quotePrefix="0" xfId="0">
      <alignment horizontal="left"/>
    </xf>
    <xf numFmtId="164" fontId="4" fillId="5" borderId="1" applyAlignment="1" pivotButton="0" quotePrefix="0" xfId="0">
      <alignment horizontal="right"/>
    </xf>
    <xf numFmtId="0" fontId="6" fillId="6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right"/>
    </xf>
    <xf numFmtId="0" fontId="7" fillId="2" borderId="1" applyAlignment="1" pivotButton="0" quotePrefix="0" xfId="0">
      <alignment horizontal="center"/>
    </xf>
    <xf numFmtId="164" fontId="6" fillId="7" borderId="1" applyAlignment="1" pivotButton="0" quotePrefix="0" xfId="0">
      <alignment horizontal="right"/>
    </xf>
    <xf numFmtId="0" fontId="8" fillId="8" borderId="1" applyAlignment="1" pivotButton="0" quotePrefix="0" xfId="0">
      <alignment horizontal="left"/>
    </xf>
    <xf numFmtId="164" fontId="9" fillId="9" borderId="1" applyAlignment="1" pivotButton="0" quotePrefix="0" xfId="0">
      <alignment horizontal="right"/>
    </xf>
    <xf numFmtId="165" fontId="10" fillId="10" borderId="1" applyAlignment="1" pivotButton="0" quotePrefix="0" xfId="0">
      <alignment horizontal="center"/>
    </xf>
    <xf numFmtId="0" fontId="0" fillId="4" borderId="1" applyAlignment="1" pivotButton="0" quotePrefix="0" xfId="0">
      <alignment horizontal="left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F766E"/>
    <outlinePr summaryBelow="1" summaryRight="1"/>
    <pageSetUpPr/>
  </sheetPr>
  <dimension ref="A1:C16"/>
  <sheetViews>
    <sheetView showGridLines="0" tabSelected="1" workbookViewId="0">
      <selection activeCell="A1" sqref="A1"/>
    </sheetView>
  </sheetViews>
  <sheetFormatPr baseColWidth="8" defaultRowHeight="15"/>
  <cols>
    <col width="36.7109375" customWidth="1" min="1" max="1"/>
    <col width="22.7109375" customWidth="1" min="2" max="2"/>
    <col width="40.7109375" customWidth="1" min="3" max="3"/>
  </cols>
  <sheetData>
    <row r="1">
      <c r="A1" s="1" t="inlineStr">
        <is>
          <t>Planilha de Gastos Mensais</t>
        </is>
      </c>
    </row>
    <row r="2">
      <c r="A2" s="2" t="inlineStr">
        <is>
          <t>Preencha as células amarelas com sua renda e use as abas mensais para registrar os gastos.</t>
        </is>
      </c>
      <c r="C2" s="3" t="inlineStr">
        <is>
          <t>🟡 Amarelo = entrada do usuário  |  🟦 Azul/verde = calculado</t>
        </is>
      </c>
    </row>
    <row r="4">
      <c r="A4" s="4" t="inlineStr">
        <is>
          <t>CONFIGURAÇÃO DE RENDA</t>
        </is>
      </c>
      <c r="B4" s="4" t="inlineStr">
        <is>
          <t>Valor (R$)</t>
        </is>
      </c>
      <c r="C4" s="4" t="inlineStr">
        <is>
          <t>Observações</t>
        </is>
      </c>
    </row>
    <row r="5">
      <c r="A5" s="5" t="inlineStr">
        <is>
          <t>Salário bruto CLT / Faturamento PJ</t>
        </is>
      </c>
      <c r="B5" s="6" t="n">
        <v>0</v>
      </c>
      <c r="C5" s="3" t="inlineStr">
        <is>
          <t>Valor antes dos descontos</t>
        </is>
      </c>
    </row>
    <row r="6">
      <c r="A6" s="5" t="inlineStr">
        <is>
          <t>Salário líquido (depósito na conta)</t>
        </is>
      </c>
      <c r="B6" s="6" t="n">
        <v>0</v>
      </c>
      <c r="C6" s="3" t="inlineStr">
        <is>
          <t>Valor que cai na conta todo mês</t>
        </is>
      </c>
    </row>
    <row r="7">
      <c r="A7" s="5" t="inlineStr">
        <is>
          <t>Renda extra — freelance / bico</t>
        </is>
      </c>
      <c r="B7" s="6" t="n">
        <v>0</v>
      </c>
      <c r="C7" s="3" t="inlineStr">
        <is>
          <t>Média mensal estimada</t>
        </is>
      </c>
    </row>
    <row r="8">
      <c r="A8" s="5" t="inlineStr">
        <is>
          <t>Renda extra — aluguel / investimentos</t>
        </is>
      </c>
      <c r="B8" s="6" t="n">
        <v>0</v>
      </c>
      <c r="C8" s="3" t="inlineStr">
        <is>
          <t>Rendimento médio mensal</t>
        </is>
      </c>
    </row>
    <row r="9">
      <c r="A9" s="5" t="inlineStr">
        <is>
          <t>Outros rendimentos</t>
        </is>
      </c>
      <c r="B9" s="6" t="n">
        <v>0</v>
      </c>
      <c r="C9" s="3" t="n"/>
    </row>
    <row r="10">
      <c r="A10" s="7" t="inlineStr">
        <is>
          <t>TOTAL RENDA MENSAL</t>
        </is>
      </c>
      <c r="B10" s="8">
        <f>SUM(B5:B9)</f>
        <v/>
      </c>
      <c r="C10" s="3" t="inlineStr">
        <is>
          <t>Soma de todas as entradas</t>
        </is>
      </c>
    </row>
    <row r="11">
      <c r="A11" s="9" t="inlineStr">
        <is>
          <t>METAS DA REGRA 50/30/20</t>
        </is>
      </c>
      <c r="B11" s="9" t="inlineStr">
        <is>
          <t>Valor ideal/mês</t>
        </is>
      </c>
      <c r="C11" s="3" t="inlineStr">
        <is>
          <t>Base: Total Renda</t>
        </is>
      </c>
    </row>
    <row r="12">
      <c r="A12" s="5" t="inlineStr">
        <is>
          <t>50% — Necessidades (fixos + essenciais)</t>
        </is>
      </c>
      <c r="B12" s="10">
        <f>B10*0.5</f>
        <v/>
      </c>
    </row>
    <row r="13">
      <c r="A13" s="5" t="inlineStr">
        <is>
          <t>30% — Desejos (lazer, restaurantes, roupas)</t>
        </is>
      </c>
      <c r="B13" s="10">
        <f>B10*0.3</f>
        <v/>
      </c>
    </row>
    <row r="14">
      <c r="A14" s="5" t="inlineStr">
        <is>
          <t>20% — Poupança e metas</t>
        </is>
      </c>
      <c r="B14" s="10">
        <f>B10*0.2</f>
        <v/>
      </c>
    </row>
    <row r="15">
      <c r="A15" s="3" t="inlineStr">
        <is>
          <t>⚙️ Esta aba alimenta o Painel 50/30/20 automaticamente.</t>
        </is>
      </c>
    </row>
    <row r="16">
      <c r="A16" s="3" t="inlineStr">
        <is>
          <t>🟡 Preencha apenas as células amarelas acima.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1D4ED8"/>
    <outlinePr summaryBelow="1" summaryRight="1"/>
    <pageSetUpPr/>
  </sheetPr>
  <dimension ref="A1:O21"/>
  <sheetViews>
    <sheetView showGridLines="0" workbookViewId="0">
      <selection activeCell="A1" sqref="A1"/>
    </sheetView>
  </sheetViews>
  <sheetFormatPr baseColWidth="8" defaultRowHeight="15"/>
  <cols>
    <col width="32.7109375" customWidth="1" min="1" max="1"/>
    <col width="11.7109375" customWidth="1" min="2" max="14"/>
  </cols>
  <sheetData>
    <row r="1">
      <c r="A1" s="1" t="inlineStr">
        <is>
          <t>Gastos Fixos — Controle Mensal</t>
        </is>
      </c>
    </row>
    <row r="2">
      <c r="A2" s="2" t="inlineStr">
        <is>
          <t>Gastos que se repetem todo mês com valor similar</t>
        </is>
      </c>
    </row>
    <row r="4">
      <c r="A4" s="4" t="inlineStr">
        <is>
          <t>Categoria</t>
        </is>
      </c>
      <c r="B4" s="11" t="inlineStr">
        <is>
          <t>Jan</t>
        </is>
      </c>
      <c r="C4" s="11" t="inlineStr">
        <is>
          <t>Fev</t>
        </is>
      </c>
      <c r="D4" s="11" t="inlineStr">
        <is>
          <t>Mar</t>
        </is>
      </c>
      <c r="E4" s="11" t="inlineStr">
        <is>
          <t>Abr</t>
        </is>
      </c>
      <c r="F4" s="11" t="inlineStr">
        <is>
          <t>Mai</t>
        </is>
      </c>
      <c r="G4" s="11" t="inlineStr">
        <is>
          <t>Jun</t>
        </is>
      </c>
      <c r="H4" s="11" t="inlineStr">
        <is>
          <t>Jul</t>
        </is>
      </c>
      <c r="I4" s="11" t="inlineStr">
        <is>
          <t>Ago</t>
        </is>
      </c>
      <c r="J4" s="11" t="inlineStr">
        <is>
          <t>Set</t>
        </is>
      </c>
      <c r="K4" s="11" t="inlineStr">
        <is>
          <t>Out</t>
        </is>
      </c>
      <c r="L4" s="11" t="inlineStr">
        <is>
          <t>Nov</t>
        </is>
      </c>
      <c r="M4" s="11" t="inlineStr">
        <is>
          <t>Dez</t>
        </is>
      </c>
      <c r="N4" s="4" t="inlineStr">
        <is>
          <t>Total Anual</t>
        </is>
      </c>
      <c r="O4" s="4" t="inlineStr">
        <is>
          <t>Média/Mês</t>
        </is>
      </c>
    </row>
    <row r="5">
      <c r="A5" s="5" t="inlineStr">
        <is>
          <t>Aluguel / Financiamento imobiliário</t>
        </is>
      </c>
      <c r="B5" s="6" t="n">
        <v>0</v>
      </c>
      <c r="C5" s="6" t="n">
        <v>0</v>
      </c>
      <c r="D5" s="6" t="n">
        <v>0</v>
      </c>
      <c r="E5" s="6" t="n">
        <v>0</v>
      </c>
      <c r="F5" s="6" t="n">
        <v>0</v>
      </c>
      <c r="G5" s="6" t="n">
        <v>0</v>
      </c>
      <c r="H5" s="6" t="n">
        <v>0</v>
      </c>
      <c r="I5" s="6" t="n">
        <v>0</v>
      </c>
      <c r="J5" s="6" t="n">
        <v>0</v>
      </c>
      <c r="K5" s="6" t="n">
        <v>0</v>
      </c>
      <c r="L5" s="6" t="n">
        <v>0</v>
      </c>
      <c r="M5" s="6" t="n">
        <v>0</v>
      </c>
      <c r="N5" s="10">
        <f>SUM(B5:M5)</f>
        <v/>
      </c>
      <c r="O5" s="12">
        <f>N5/12</f>
        <v/>
      </c>
    </row>
    <row r="6">
      <c r="A6" s="5" t="inlineStr">
        <is>
          <t>Condomínio</t>
        </is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  <c r="G6" s="6" t="n">
        <v>0</v>
      </c>
      <c r="H6" s="6" t="n">
        <v>0</v>
      </c>
      <c r="I6" s="6" t="n">
        <v>0</v>
      </c>
      <c r="J6" s="6" t="n">
        <v>0</v>
      </c>
      <c r="K6" s="6" t="n">
        <v>0</v>
      </c>
      <c r="L6" s="6" t="n">
        <v>0</v>
      </c>
      <c r="M6" s="6" t="n">
        <v>0</v>
      </c>
      <c r="N6" s="10">
        <f>SUM(B6:M6)</f>
        <v/>
      </c>
      <c r="O6" s="12">
        <f>N6/12</f>
        <v/>
      </c>
    </row>
    <row r="7">
      <c r="A7" s="5" t="inlineStr">
        <is>
          <t>Água</t>
        </is>
      </c>
      <c r="B7" s="6" t="n">
        <v>0</v>
      </c>
      <c r="C7" s="6" t="n">
        <v>0</v>
      </c>
      <c r="D7" s="6" t="n">
        <v>0</v>
      </c>
      <c r="E7" s="6" t="n">
        <v>0</v>
      </c>
      <c r="F7" s="6" t="n">
        <v>0</v>
      </c>
      <c r="G7" s="6" t="n">
        <v>0</v>
      </c>
      <c r="H7" s="6" t="n">
        <v>0</v>
      </c>
      <c r="I7" s="6" t="n">
        <v>0</v>
      </c>
      <c r="J7" s="6" t="n">
        <v>0</v>
      </c>
      <c r="K7" s="6" t="n">
        <v>0</v>
      </c>
      <c r="L7" s="6" t="n">
        <v>0</v>
      </c>
      <c r="M7" s="6" t="n">
        <v>0</v>
      </c>
      <c r="N7" s="10">
        <f>SUM(B7:M7)</f>
        <v/>
      </c>
      <c r="O7" s="12">
        <f>N7/12</f>
        <v/>
      </c>
    </row>
    <row r="8">
      <c r="A8" s="5" t="inlineStr">
        <is>
          <t>Luz (energia elétrica)</t>
        </is>
      </c>
      <c r="B8" s="6" t="n">
        <v>0</v>
      </c>
      <c r="C8" s="6" t="n">
        <v>0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0</v>
      </c>
      <c r="I8" s="6" t="n">
        <v>0</v>
      </c>
      <c r="J8" s="6" t="n">
        <v>0</v>
      </c>
      <c r="K8" s="6" t="n">
        <v>0</v>
      </c>
      <c r="L8" s="6" t="n">
        <v>0</v>
      </c>
      <c r="M8" s="6" t="n">
        <v>0</v>
      </c>
      <c r="N8" s="10">
        <f>SUM(B8:M8)</f>
        <v/>
      </c>
      <c r="O8" s="12">
        <f>N8/12</f>
        <v/>
      </c>
    </row>
    <row r="9">
      <c r="A9" s="5" t="inlineStr">
        <is>
          <t>Gás</t>
        </is>
      </c>
      <c r="B9" s="6" t="n">
        <v>0</v>
      </c>
      <c r="C9" s="6" t="n">
        <v>0</v>
      </c>
      <c r="D9" s="6" t="n">
        <v>0</v>
      </c>
      <c r="E9" s="6" t="n">
        <v>0</v>
      </c>
      <c r="F9" s="6" t="n">
        <v>0</v>
      </c>
      <c r="G9" s="6" t="n">
        <v>0</v>
      </c>
      <c r="H9" s="6" t="n">
        <v>0</v>
      </c>
      <c r="I9" s="6" t="n">
        <v>0</v>
      </c>
      <c r="J9" s="6" t="n">
        <v>0</v>
      </c>
      <c r="K9" s="6" t="n">
        <v>0</v>
      </c>
      <c r="L9" s="6" t="n">
        <v>0</v>
      </c>
      <c r="M9" s="6" t="n">
        <v>0</v>
      </c>
      <c r="N9" s="10">
        <f>SUM(B9:M9)</f>
        <v/>
      </c>
      <c r="O9" s="12">
        <f>N9/12</f>
        <v/>
      </c>
    </row>
    <row r="10">
      <c r="A10" s="5" t="inlineStr">
        <is>
          <t>Internet</t>
        </is>
      </c>
      <c r="B10" s="6" t="n">
        <v>0</v>
      </c>
      <c r="C10" s="6" t="n">
        <v>0</v>
      </c>
      <c r="D10" s="6" t="n">
        <v>0</v>
      </c>
      <c r="E10" s="6" t="n">
        <v>0</v>
      </c>
      <c r="F10" s="6" t="n">
        <v>0</v>
      </c>
      <c r="G10" s="6" t="n">
        <v>0</v>
      </c>
      <c r="H10" s="6" t="n">
        <v>0</v>
      </c>
      <c r="I10" s="6" t="n">
        <v>0</v>
      </c>
      <c r="J10" s="6" t="n">
        <v>0</v>
      </c>
      <c r="K10" s="6" t="n">
        <v>0</v>
      </c>
      <c r="L10" s="6" t="n">
        <v>0</v>
      </c>
      <c r="M10" s="6" t="n">
        <v>0</v>
      </c>
      <c r="N10" s="10">
        <f>SUM(B10:M10)</f>
        <v/>
      </c>
      <c r="O10" s="12">
        <f>N10/12</f>
        <v/>
      </c>
    </row>
    <row r="11">
      <c r="A11" s="5" t="inlineStr">
        <is>
          <t>Telefone celular</t>
        </is>
      </c>
      <c r="B11" s="6" t="n">
        <v>0</v>
      </c>
      <c r="C11" s="6" t="n">
        <v>0</v>
      </c>
      <c r="D11" s="6" t="n">
        <v>0</v>
      </c>
      <c r="E11" s="6" t="n">
        <v>0</v>
      </c>
      <c r="F11" s="6" t="n">
        <v>0</v>
      </c>
      <c r="G11" s="6" t="n">
        <v>0</v>
      </c>
      <c r="H11" s="6" t="n">
        <v>0</v>
      </c>
      <c r="I11" s="6" t="n">
        <v>0</v>
      </c>
      <c r="J11" s="6" t="n">
        <v>0</v>
      </c>
      <c r="K11" s="6" t="n">
        <v>0</v>
      </c>
      <c r="L11" s="6" t="n">
        <v>0</v>
      </c>
      <c r="M11" s="6" t="n">
        <v>0</v>
      </c>
      <c r="N11" s="10">
        <f>SUM(B11:M11)</f>
        <v/>
      </c>
      <c r="O11" s="12">
        <f>N11/12</f>
        <v/>
      </c>
    </row>
    <row r="12">
      <c r="A12" s="5" t="inlineStr">
        <is>
          <t>Plano de saúde</t>
        </is>
      </c>
      <c r="B12" s="6" t="n">
        <v>0</v>
      </c>
      <c r="C12" s="6" t="n">
        <v>0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10">
        <f>SUM(B12:M12)</f>
        <v/>
      </c>
      <c r="O12" s="12">
        <f>N12/12</f>
        <v/>
      </c>
    </row>
    <row r="13">
      <c r="A13" s="5" t="inlineStr">
        <is>
          <t>Seguros (auto, vida, residencial)</t>
        </is>
      </c>
      <c r="B13" s="6" t="n">
        <v>0</v>
      </c>
      <c r="C13" s="6" t="n">
        <v>0</v>
      </c>
      <c r="D13" s="6" t="n">
        <v>0</v>
      </c>
      <c r="E13" s="6" t="n">
        <v>0</v>
      </c>
      <c r="F13" s="6" t="n">
        <v>0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0</v>
      </c>
      <c r="L13" s="6" t="n">
        <v>0</v>
      </c>
      <c r="M13" s="6" t="n">
        <v>0</v>
      </c>
      <c r="N13" s="10">
        <f>SUM(B13:M13)</f>
        <v/>
      </c>
      <c r="O13" s="12">
        <f>N13/12</f>
        <v/>
      </c>
    </row>
    <row r="14">
      <c r="A14" s="5" t="inlineStr">
        <is>
          <t>Assinaturas (streaming, apps)</t>
        </is>
      </c>
      <c r="B14" s="6" t="n">
        <v>0</v>
      </c>
      <c r="C14" s="6" t="n">
        <v>0</v>
      </c>
      <c r="D14" s="6" t="n">
        <v>0</v>
      </c>
      <c r="E14" s="6" t="n">
        <v>0</v>
      </c>
      <c r="F14" s="6" t="n">
        <v>0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0</v>
      </c>
      <c r="L14" s="6" t="n">
        <v>0</v>
      </c>
      <c r="M14" s="6" t="n">
        <v>0</v>
      </c>
      <c r="N14" s="10">
        <f>SUM(B14:M14)</f>
        <v/>
      </c>
      <c r="O14" s="12">
        <f>N14/12</f>
        <v/>
      </c>
    </row>
    <row r="15">
      <c r="A15" s="5" t="inlineStr">
        <is>
          <t>Escola / Faculdade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6" t="n">
        <v>0</v>
      </c>
      <c r="G15" s="6" t="n">
        <v>0</v>
      </c>
      <c r="H15" s="6" t="n">
        <v>0</v>
      </c>
      <c r="I15" s="6" t="n">
        <v>0</v>
      </c>
      <c r="J15" s="6" t="n">
        <v>0</v>
      </c>
      <c r="K15" s="6" t="n">
        <v>0</v>
      </c>
      <c r="L15" s="6" t="n">
        <v>0</v>
      </c>
      <c r="M15" s="6" t="n">
        <v>0</v>
      </c>
      <c r="N15" s="10">
        <f>SUM(B15:M15)</f>
        <v/>
      </c>
      <c r="O15" s="12">
        <f>N15/12</f>
        <v/>
      </c>
    </row>
    <row r="16">
      <c r="A16" s="5" t="inlineStr">
        <is>
          <t>Curso / Academia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  <c r="G16" s="6" t="n">
        <v>0</v>
      </c>
      <c r="H16" s="6" t="n">
        <v>0</v>
      </c>
      <c r="I16" s="6" t="n">
        <v>0</v>
      </c>
      <c r="J16" s="6" t="n">
        <v>0</v>
      </c>
      <c r="K16" s="6" t="n">
        <v>0</v>
      </c>
      <c r="L16" s="6" t="n">
        <v>0</v>
      </c>
      <c r="M16" s="6" t="n">
        <v>0</v>
      </c>
      <c r="N16" s="10">
        <f>SUM(B16:M16)</f>
        <v/>
      </c>
      <c r="O16" s="12">
        <f>N16/12</f>
        <v/>
      </c>
    </row>
    <row r="17">
      <c r="A17" s="5" t="inlineStr">
        <is>
          <t>Pensão alimentícia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0</v>
      </c>
      <c r="L17" s="6" t="n">
        <v>0</v>
      </c>
      <c r="M17" s="6" t="n">
        <v>0</v>
      </c>
      <c r="N17" s="10">
        <f>SUM(B17:M17)</f>
        <v/>
      </c>
      <c r="O17" s="12">
        <f>N17/12</f>
        <v/>
      </c>
    </row>
    <row r="18">
      <c r="A18" s="5" t="inlineStr">
        <is>
          <t>Outros fixos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  <c r="G18" s="6" t="n">
        <v>0</v>
      </c>
      <c r="H18" s="6" t="n">
        <v>0</v>
      </c>
      <c r="I18" s="6" t="n">
        <v>0</v>
      </c>
      <c r="J18" s="6" t="n">
        <v>0</v>
      </c>
      <c r="K18" s="6" t="n">
        <v>0</v>
      </c>
      <c r="L18" s="6" t="n">
        <v>0</v>
      </c>
      <c r="M18" s="6" t="n">
        <v>0</v>
      </c>
      <c r="N18" s="10">
        <f>SUM(B18:M18)</f>
        <v/>
      </c>
      <c r="O18" s="12">
        <f>N18/12</f>
        <v/>
      </c>
    </row>
    <row r="19">
      <c r="A19" s="7" t="inlineStr">
        <is>
          <t>TOTAL FIXOS / MÊS</t>
        </is>
      </c>
      <c r="B19" s="8">
        <f>SUM(B5:B18)</f>
        <v/>
      </c>
      <c r="C19" s="8">
        <f>SUM(C5:C18)</f>
        <v/>
      </c>
      <c r="D19" s="8">
        <f>SUM(D5:D18)</f>
        <v/>
      </c>
      <c r="E19" s="8">
        <f>SUM(E5:E18)</f>
        <v/>
      </c>
      <c r="F19" s="8">
        <f>SUM(F5:F18)</f>
        <v/>
      </c>
      <c r="G19" s="8">
        <f>SUM(G5:G18)</f>
        <v/>
      </c>
      <c r="H19" s="8">
        <f>SUM(H5:H18)</f>
        <v/>
      </c>
      <c r="I19" s="8">
        <f>SUM(I5:I18)</f>
        <v/>
      </c>
      <c r="J19" s="8">
        <f>SUM(J5:J18)</f>
        <v/>
      </c>
      <c r="K19" s="8">
        <f>SUM(K5:K18)</f>
        <v/>
      </c>
      <c r="L19" s="8">
        <f>SUM(L5:L18)</f>
        <v/>
      </c>
      <c r="M19" s="8">
        <f>SUM(M5:M18)</f>
        <v/>
      </c>
      <c r="N19" s="8">
        <f>SUM(N5:N18)</f>
        <v/>
      </c>
      <c r="O19" s="8">
        <f>SUM(O5:O18)</f>
        <v/>
      </c>
    </row>
    <row r="21">
      <c r="A21" s="3" t="inlineStr">
        <is>
          <t>🟡 Digite 0 nas categorias que não se aplicam à sua situação.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D97706"/>
    <outlinePr summaryBelow="1" summaryRight="1"/>
    <pageSetUpPr/>
  </sheetPr>
  <dimension ref="A1:O22"/>
  <sheetViews>
    <sheetView showGridLines="0" workbookViewId="0">
      <selection activeCell="A1" sqref="A1"/>
    </sheetView>
  </sheetViews>
  <sheetFormatPr baseColWidth="8" defaultRowHeight="15"/>
  <cols>
    <col width="32.7109375" customWidth="1" min="1" max="1"/>
    <col width="11.7109375" customWidth="1" min="2" max="14"/>
  </cols>
  <sheetData>
    <row r="1">
      <c r="A1" s="1" t="inlineStr">
        <is>
          <t>Gastos Variáveis — Controle Mensal</t>
        </is>
      </c>
    </row>
    <row r="2">
      <c r="A2" s="2" t="inlineStr">
        <is>
          <t>Gastos que mudam de valor ou ocorrem esporadicamente</t>
        </is>
      </c>
    </row>
    <row r="4">
      <c r="A4" s="4" t="inlineStr">
        <is>
          <t>Categoria</t>
        </is>
      </c>
      <c r="B4" s="11" t="inlineStr">
        <is>
          <t>Jan</t>
        </is>
      </c>
      <c r="C4" s="11" t="inlineStr">
        <is>
          <t>Fev</t>
        </is>
      </c>
      <c r="D4" s="11" t="inlineStr">
        <is>
          <t>Mar</t>
        </is>
      </c>
      <c r="E4" s="11" t="inlineStr">
        <is>
          <t>Abr</t>
        </is>
      </c>
      <c r="F4" s="11" t="inlineStr">
        <is>
          <t>Mai</t>
        </is>
      </c>
      <c r="G4" s="11" t="inlineStr">
        <is>
          <t>Jun</t>
        </is>
      </c>
      <c r="H4" s="11" t="inlineStr">
        <is>
          <t>Jul</t>
        </is>
      </c>
      <c r="I4" s="11" t="inlineStr">
        <is>
          <t>Ago</t>
        </is>
      </c>
      <c r="J4" s="11" t="inlineStr">
        <is>
          <t>Set</t>
        </is>
      </c>
      <c r="K4" s="11" t="inlineStr">
        <is>
          <t>Out</t>
        </is>
      </c>
      <c r="L4" s="11" t="inlineStr">
        <is>
          <t>Nov</t>
        </is>
      </c>
      <c r="M4" s="11" t="inlineStr">
        <is>
          <t>Dez</t>
        </is>
      </c>
      <c r="N4" s="4" t="inlineStr">
        <is>
          <t>Total Anual</t>
        </is>
      </c>
      <c r="O4" s="4" t="inlineStr">
        <is>
          <t>Média/Mês</t>
        </is>
      </c>
    </row>
    <row r="5">
      <c r="A5" s="5" t="inlineStr">
        <is>
          <t>Supermercado / Feira</t>
        </is>
      </c>
      <c r="B5" s="6" t="n">
        <v>0</v>
      </c>
      <c r="C5" s="6" t="n">
        <v>0</v>
      </c>
      <c r="D5" s="6" t="n">
        <v>0</v>
      </c>
      <c r="E5" s="6" t="n">
        <v>0</v>
      </c>
      <c r="F5" s="6" t="n">
        <v>0</v>
      </c>
      <c r="G5" s="6" t="n">
        <v>0</v>
      </c>
      <c r="H5" s="6" t="n">
        <v>0</v>
      </c>
      <c r="I5" s="6" t="n">
        <v>0</v>
      </c>
      <c r="J5" s="6" t="n">
        <v>0</v>
      </c>
      <c r="K5" s="6" t="n">
        <v>0</v>
      </c>
      <c r="L5" s="6" t="n">
        <v>0</v>
      </c>
      <c r="M5" s="6" t="n">
        <v>0</v>
      </c>
      <c r="N5" s="10">
        <f>SUM(B5:M5)</f>
        <v/>
      </c>
      <c r="O5" s="12">
        <f>N5/12</f>
        <v/>
      </c>
    </row>
    <row r="6">
      <c r="A6" s="5" t="inlineStr">
        <is>
          <t>Padaria / Açougue</t>
        </is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  <c r="G6" s="6" t="n">
        <v>0</v>
      </c>
      <c r="H6" s="6" t="n">
        <v>0</v>
      </c>
      <c r="I6" s="6" t="n">
        <v>0</v>
      </c>
      <c r="J6" s="6" t="n">
        <v>0</v>
      </c>
      <c r="K6" s="6" t="n">
        <v>0</v>
      </c>
      <c r="L6" s="6" t="n">
        <v>0</v>
      </c>
      <c r="M6" s="6" t="n">
        <v>0</v>
      </c>
      <c r="N6" s="10">
        <f>SUM(B6:M6)</f>
        <v/>
      </c>
      <c r="O6" s="12">
        <f>N6/12</f>
        <v/>
      </c>
    </row>
    <row r="7">
      <c r="A7" s="5" t="inlineStr">
        <is>
          <t>Refeições fora (restaurante, delivery)</t>
        </is>
      </c>
      <c r="B7" s="6" t="n">
        <v>0</v>
      </c>
      <c r="C7" s="6" t="n">
        <v>0</v>
      </c>
      <c r="D7" s="6" t="n">
        <v>0</v>
      </c>
      <c r="E7" s="6" t="n">
        <v>0</v>
      </c>
      <c r="F7" s="6" t="n">
        <v>0</v>
      </c>
      <c r="G7" s="6" t="n">
        <v>0</v>
      </c>
      <c r="H7" s="6" t="n">
        <v>0</v>
      </c>
      <c r="I7" s="6" t="n">
        <v>0</v>
      </c>
      <c r="J7" s="6" t="n">
        <v>0</v>
      </c>
      <c r="K7" s="6" t="n">
        <v>0</v>
      </c>
      <c r="L7" s="6" t="n">
        <v>0</v>
      </c>
      <c r="M7" s="6" t="n">
        <v>0</v>
      </c>
      <c r="N7" s="10">
        <f>SUM(B7:M7)</f>
        <v/>
      </c>
      <c r="O7" s="12">
        <f>N7/12</f>
        <v/>
      </c>
    </row>
    <row r="8">
      <c r="A8" s="5" t="inlineStr">
        <is>
          <t>Café / Lanche</t>
        </is>
      </c>
      <c r="B8" s="6" t="n">
        <v>0</v>
      </c>
      <c r="C8" s="6" t="n">
        <v>0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0</v>
      </c>
      <c r="I8" s="6" t="n">
        <v>0</v>
      </c>
      <c r="J8" s="6" t="n">
        <v>0</v>
      </c>
      <c r="K8" s="6" t="n">
        <v>0</v>
      </c>
      <c r="L8" s="6" t="n">
        <v>0</v>
      </c>
      <c r="M8" s="6" t="n">
        <v>0</v>
      </c>
      <c r="N8" s="10">
        <f>SUM(B8:M8)</f>
        <v/>
      </c>
      <c r="O8" s="12">
        <f>N8/12</f>
        <v/>
      </c>
    </row>
    <row r="9">
      <c r="A9" s="5" t="inlineStr">
        <is>
          <t>Combustível</t>
        </is>
      </c>
      <c r="B9" s="6" t="n">
        <v>0</v>
      </c>
      <c r="C9" s="6" t="n">
        <v>0</v>
      </c>
      <c r="D9" s="6" t="n">
        <v>0</v>
      </c>
      <c r="E9" s="6" t="n">
        <v>0</v>
      </c>
      <c r="F9" s="6" t="n">
        <v>0</v>
      </c>
      <c r="G9" s="6" t="n">
        <v>0</v>
      </c>
      <c r="H9" s="6" t="n">
        <v>0</v>
      </c>
      <c r="I9" s="6" t="n">
        <v>0</v>
      </c>
      <c r="J9" s="6" t="n">
        <v>0</v>
      </c>
      <c r="K9" s="6" t="n">
        <v>0</v>
      </c>
      <c r="L9" s="6" t="n">
        <v>0</v>
      </c>
      <c r="M9" s="6" t="n">
        <v>0</v>
      </c>
      <c r="N9" s="10">
        <f>SUM(B9:M9)</f>
        <v/>
      </c>
      <c r="O9" s="12">
        <f>N9/12</f>
        <v/>
      </c>
    </row>
    <row r="10">
      <c r="A10" s="5" t="inlineStr">
        <is>
          <t>Uber / Transporte público</t>
        </is>
      </c>
      <c r="B10" s="6" t="n">
        <v>0</v>
      </c>
      <c r="C10" s="6" t="n">
        <v>0</v>
      </c>
      <c r="D10" s="6" t="n">
        <v>0</v>
      </c>
      <c r="E10" s="6" t="n">
        <v>0</v>
      </c>
      <c r="F10" s="6" t="n">
        <v>0</v>
      </c>
      <c r="G10" s="6" t="n">
        <v>0</v>
      </c>
      <c r="H10" s="6" t="n">
        <v>0</v>
      </c>
      <c r="I10" s="6" t="n">
        <v>0</v>
      </c>
      <c r="J10" s="6" t="n">
        <v>0</v>
      </c>
      <c r="K10" s="6" t="n">
        <v>0</v>
      </c>
      <c r="L10" s="6" t="n">
        <v>0</v>
      </c>
      <c r="M10" s="6" t="n">
        <v>0</v>
      </c>
      <c r="N10" s="10">
        <f>SUM(B10:M10)</f>
        <v/>
      </c>
      <c r="O10" s="12">
        <f>N10/12</f>
        <v/>
      </c>
    </row>
    <row r="11">
      <c r="A11" s="5" t="inlineStr">
        <is>
          <t>Estacionamento / Pedágio</t>
        </is>
      </c>
      <c r="B11" s="6" t="n">
        <v>0</v>
      </c>
      <c r="C11" s="6" t="n">
        <v>0</v>
      </c>
      <c r="D11" s="6" t="n">
        <v>0</v>
      </c>
      <c r="E11" s="6" t="n">
        <v>0</v>
      </c>
      <c r="F11" s="6" t="n">
        <v>0</v>
      </c>
      <c r="G11" s="6" t="n">
        <v>0</v>
      </c>
      <c r="H11" s="6" t="n">
        <v>0</v>
      </c>
      <c r="I11" s="6" t="n">
        <v>0</v>
      </c>
      <c r="J11" s="6" t="n">
        <v>0</v>
      </c>
      <c r="K11" s="6" t="n">
        <v>0</v>
      </c>
      <c r="L11" s="6" t="n">
        <v>0</v>
      </c>
      <c r="M11" s="6" t="n">
        <v>0</v>
      </c>
      <c r="N11" s="10">
        <f>SUM(B11:M11)</f>
        <v/>
      </c>
      <c r="O11" s="12">
        <f>N11/12</f>
        <v/>
      </c>
    </row>
    <row r="12">
      <c r="A12" s="5" t="inlineStr">
        <is>
          <t>Farmácia / Saúde extra</t>
        </is>
      </c>
      <c r="B12" s="6" t="n">
        <v>0</v>
      </c>
      <c r="C12" s="6" t="n">
        <v>0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10">
        <f>SUM(B12:M12)</f>
        <v/>
      </c>
      <c r="O12" s="12">
        <f>N12/12</f>
        <v/>
      </c>
    </row>
    <row r="13">
      <c r="A13" s="5" t="inlineStr">
        <is>
          <t>Médico / Dentista particular</t>
        </is>
      </c>
      <c r="B13" s="6" t="n">
        <v>0</v>
      </c>
      <c r="C13" s="6" t="n">
        <v>0</v>
      </c>
      <c r="D13" s="6" t="n">
        <v>0</v>
      </c>
      <c r="E13" s="6" t="n">
        <v>0</v>
      </c>
      <c r="F13" s="6" t="n">
        <v>0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0</v>
      </c>
      <c r="L13" s="6" t="n">
        <v>0</v>
      </c>
      <c r="M13" s="6" t="n">
        <v>0</v>
      </c>
      <c r="N13" s="10">
        <f>SUM(B13:M13)</f>
        <v/>
      </c>
      <c r="O13" s="12">
        <f>N13/12</f>
        <v/>
      </c>
    </row>
    <row r="14">
      <c r="A14" s="5" t="inlineStr">
        <is>
          <t>Lazer (cinema, shows, viagens)</t>
        </is>
      </c>
      <c r="B14" s="6" t="n">
        <v>0</v>
      </c>
      <c r="C14" s="6" t="n">
        <v>0</v>
      </c>
      <c r="D14" s="6" t="n">
        <v>0</v>
      </c>
      <c r="E14" s="6" t="n">
        <v>0</v>
      </c>
      <c r="F14" s="6" t="n">
        <v>0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0</v>
      </c>
      <c r="L14" s="6" t="n">
        <v>0</v>
      </c>
      <c r="M14" s="6" t="n">
        <v>0</v>
      </c>
      <c r="N14" s="10">
        <f>SUM(B14:M14)</f>
        <v/>
      </c>
      <c r="O14" s="12">
        <f>N14/12</f>
        <v/>
      </c>
    </row>
    <row r="15">
      <c r="A15" s="5" t="inlineStr">
        <is>
          <t>Vestuário / Calçados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6" t="n">
        <v>0</v>
      </c>
      <c r="G15" s="6" t="n">
        <v>0</v>
      </c>
      <c r="H15" s="6" t="n">
        <v>0</v>
      </c>
      <c r="I15" s="6" t="n">
        <v>0</v>
      </c>
      <c r="J15" s="6" t="n">
        <v>0</v>
      </c>
      <c r="K15" s="6" t="n">
        <v>0</v>
      </c>
      <c r="L15" s="6" t="n">
        <v>0</v>
      </c>
      <c r="M15" s="6" t="n">
        <v>0</v>
      </c>
      <c r="N15" s="10">
        <f>SUM(B15:M15)</f>
        <v/>
      </c>
      <c r="O15" s="12">
        <f>N15/12</f>
        <v/>
      </c>
    </row>
    <row r="16">
      <c r="A16" s="5" t="inlineStr">
        <is>
          <t>Cuidados pessoais (cabelo, estética)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  <c r="G16" s="6" t="n">
        <v>0</v>
      </c>
      <c r="H16" s="6" t="n">
        <v>0</v>
      </c>
      <c r="I16" s="6" t="n">
        <v>0</v>
      </c>
      <c r="J16" s="6" t="n">
        <v>0</v>
      </c>
      <c r="K16" s="6" t="n">
        <v>0</v>
      </c>
      <c r="L16" s="6" t="n">
        <v>0</v>
      </c>
      <c r="M16" s="6" t="n">
        <v>0</v>
      </c>
      <c r="N16" s="10">
        <f>SUM(B16:M16)</f>
        <v/>
      </c>
      <c r="O16" s="12">
        <f>N16/12</f>
        <v/>
      </c>
    </row>
    <row r="17">
      <c r="A17" s="5" t="inlineStr">
        <is>
          <t>Pets (ração, vet)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0</v>
      </c>
      <c r="L17" s="6" t="n">
        <v>0</v>
      </c>
      <c r="M17" s="6" t="n">
        <v>0</v>
      </c>
      <c r="N17" s="10">
        <f>SUM(B17:M17)</f>
        <v/>
      </c>
      <c r="O17" s="12">
        <f>N17/12</f>
        <v/>
      </c>
    </row>
    <row r="18">
      <c r="A18" s="5" t="inlineStr">
        <is>
          <t>Presentes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  <c r="G18" s="6" t="n">
        <v>0</v>
      </c>
      <c r="H18" s="6" t="n">
        <v>0</v>
      </c>
      <c r="I18" s="6" t="n">
        <v>0</v>
      </c>
      <c r="J18" s="6" t="n">
        <v>0</v>
      </c>
      <c r="K18" s="6" t="n">
        <v>0</v>
      </c>
      <c r="L18" s="6" t="n">
        <v>0</v>
      </c>
      <c r="M18" s="6" t="n">
        <v>0</v>
      </c>
      <c r="N18" s="10">
        <f>SUM(B18:M18)</f>
        <v/>
      </c>
      <c r="O18" s="12">
        <f>N18/12</f>
        <v/>
      </c>
    </row>
    <row r="19">
      <c r="A19" s="5" t="inlineStr">
        <is>
          <t>Compras online / Diversos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6" t="n">
        <v>0</v>
      </c>
      <c r="G19" s="6" t="n">
        <v>0</v>
      </c>
      <c r="H19" s="6" t="n">
        <v>0</v>
      </c>
      <c r="I19" s="6" t="n">
        <v>0</v>
      </c>
      <c r="J19" s="6" t="n">
        <v>0</v>
      </c>
      <c r="K19" s="6" t="n">
        <v>0</v>
      </c>
      <c r="L19" s="6" t="n">
        <v>0</v>
      </c>
      <c r="M19" s="6" t="n">
        <v>0</v>
      </c>
      <c r="N19" s="10">
        <f>SUM(B19:M19)</f>
        <v/>
      </c>
      <c r="O19" s="12">
        <f>N19/12</f>
        <v/>
      </c>
    </row>
    <row r="20">
      <c r="A20" s="7" t="inlineStr">
        <is>
          <t>TOTAL VARIÁVEIS / MÊS</t>
        </is>
      </c>
      <c r="B20" s="8">
        <f>SUM(B5:B19)</f>
        <v/>
      </c>
      <c r="C20" s="8">
        <f>SUM(C5:C19)</f>
        <v/>
      </c>
      <c r="D20" s="8">
        <f>SUM(D5:D19)</f>
        <v/>
      </c>
      <c r="E20" s="8">
        <f>SUM(E5:E19)</f>
        <v/>
      </c>
      <c r="F20" s="8">
        <f>SUM(F5:F19)</f>
        <v/>
      </c>
      <c r="G20" s="8">
        <f>SUM(G5:G19)</f>
        <v/>
      </c>
      <c r="H20" s="8">
        <f>SUM(H5:H19)</f>
        <v/>
      </c>
      <c r="I20" s="8">
        <f>SUM(I5:I19)</f>
        <v/>
      </c>
      <c r="J20" s="8">
        <f>SUM(J5:J19)</f>
        <v/>
      </c>
      <c r="K20" s="8">
        <f>SUM(K5:K19)</f>
        <v/>
      </c>
      <c r="L20" s="8">
        <f>SUM(L5:L19)</f>
        <v/>
      </c>
      <c r="M20" s="8">
        <f>SUM(M5:M19)</f>
        <v/>
      </c>
      <c r="N20" s="8">
        <f>SUM(N5:N19)</f>
        <v/>
      </c>
      <c r="O20" s="8">
        <f>SUM(O5:O19)</f>
        <v/>
      </c>
    </row>
    <row r="22">
      <c r="A22" s="3" t="inlineStr">
        <is>
          <t>🟡 Lance o valor real gasto em cada mês — não a estimativa.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16A34A"/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36.7109375" customWidth="1" min="1" max="1"/>
    <col width="20.7109375" customWidth="1" min="2" max="4"/>
    <col width="22.7109375" customWidth="1" min="5" max="5"/>
  </cols>
  <sheetData>
    <row r="1">
      <c r="A1" s="1" t="inlineStr">
        <is>
          <t>Painel de Gastos Mensais — 50/30/20</t>
        </is>
      </c>
    </row>
    <row r="2">
      <c r="A2" s="2" t="inlineStr">
        <is>
          <t>Atualizado automaticamente com base nos lançamentos das abas anteriores.</t>
        </is>
      </c>
    </row>
    <row r="4">
      <c r="A4" s="9" t="inlineStr">
        <is>
          <t>RENDA E GASTOS — MÉDIAS MENSAIS</t>
        </is>
      </c>
      <c r="B4" s="9" t="n"/>
      <c r="C4" s="17" t="n"/>
      <c r="D4" s="17" t="n"/>
      <c r="E4" s="18" t="n"/>
    </row>
    <row r="5">
      <c r="A5" s="13" t="inlineStr">
        <is>
          <t>Total renda mensal</t>
        </is>
      </c>
      <c r="B5" s="10">
        <f>'Configuração'!B10</f>
        <v/>
      </c>
    </row>
    <row r="6">
      <c r="A6" s="13" t="inlineStr">
        <is>
          <t>Total fixos (média/mês)</t>
        </is>
      </c>
      <c r="B6" s="10">
        <f>'Gastos Fixos'!O19</f>
        <v/>
      </c>
    </row>
    <row r="7">
      <c r="A7" s="13" t="inlineStr">
        <is>
          <t>Total variáveis (média/mês)</t>
        </is>
      </c>
      <c r="B7" s="10">
        <f>'Gastos Variáveis'!O20</f>
        <v/>
      </c>
    </row>
    <row r="8">
      <c r="A8" s="13" t="inlineStr">
        <is>
          <t>Total gasto (fixos + variáveis)</t>
        </is>
      </c>
      <c r="B8" s="10">
        <f>B6+B7</f>
        <v/>
      </c>
    </row>
    <row r="9">
      <c r="A9" s="13" t="inlineStr">
        <is>
          <t>Saldo disponível (renda − gastos)</t>
        </is>
      </c>
      <c r="B9" s="14">
        <f>B5-B8</f>
        <v/>
      </c>
    </row>
    <row r="11">
      <c r="A11" s="4" t="inlineStr">
        <is>
          <t>ANÁLISE 50/30/20</t>
        </is>
      </c>
      <c r="B11" s="4" t="inlineStr">
        <is>
          <t>Meta ideal</t>
        </is>
      </c>
      <c r="C11" s="4" t="inlineStr">
        <is>
          <t>Valor meta</t>
        </is>
      </c>
      <c r="D11" s="4" t="inlineStr">
        <is>
          <t>Gasto real</t>
        </is>
      </c>
      <c r="E11" s="4" t="inlineStr">
        <is>
          <t>% da renda</t>
        </is>
      </c>
    </row>
    <row r="12">
      <c r="A12" s="5" t="inlineStr">
        <is>
          <t>Necessidades (50%)</t>
        </is>
      </c>
      <c r="C12" s="10">
        <f>B5*0.5</f>
        <v/>
      </c>
      <c r="D12" s="10">
        <f>'Gastos Fixos'!O19</f>
        <v/>
      </c>
      <c r="E12" s="15">
        <f>D12/B$5</f>
        <v/>
      </c>
    </row>
    <row r="13">
      <c r="A13" s="5" t="inlineStr">
        <is>
          <t>Desejos / Variáveis (30%)</t>
        </is>
      </c>
      <c r="C13" s="10">
        <f>B5*0.3</f>
        <v/>
      </c>
      <c r="D13" s="10">
        <f>'Gastos Variáveis'!O20</f>
        <v/>
      </c>
      <c r="E13" s="15">
        <f>D13/B$5</f>
        <v/>
      </c>
    </row>
    <row r="14">
      <c r="A14" s="5" t="inlineStr">
        <is>
          <t>Poupança / Metas (20%)</t>
        </is>
      </c>
      <c r="C14" s="10">
        <f>B5*0.2</f>
        <v/>
      </c>
      <c r="D14" s="10">
        <f>B5-B8</f>
        <v/>
      </c>
      <c r="E14" s="15">
        <f>D14/B$5</f>
        <v/>
      </c>
    </row>
    <row r="15">
      <c r="A15" s="9" t="inlineStr">
        <is>
          <t>DISTRIBUIÇÃO IDEAL (REFERÊNCIA)</t>
        </is>
      </c>
    </row>
    <row r="16">
      <c r="A16" s="3" t="inlineStr">
        <is>
          <t>50% → Moradia, contas, alimentação básica, plano de saúde, transporte essencial.</t>
        </is>
      </c>
    </row>
    <row r="17">
      <c r="A17" s="3" t="inlineStr">
        <is>
          <t>30% → Restaurantes, streaming, academia, roupas, viagens, lazer em geral.</t>
        </is>
      </c>
    </row>
    <row r="18">
      <c r="A18" s="3" t="inlineStr">
        <is>
          <t>20% → Reserva de emergência, investimentos, aposentadoria, metas de médio prazo.</t>
        </is>
      </c>
    </row>
    <row r="20">
      <c r="A20" s="3" t="inlineStr">
        <is>
          <t>⚠ Se os % de Necessidades passarem de 60%, revise os gastos fixos — aluguel, financiamento ou plano de saúde.</t>
        </is>
      </c>
    </row>
    <row r="21">
      <c r="A21" s="3" t="inlineStr">
        <is>
          <t>💡 A aba Metas e Reserva ajuda a planejar o uso dos 20% de poupança.</t>
        </is>
      </c>
    </row>
  </sheetData>
  <mergeCells count="1">
    <mergeCell ref="B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D97706"/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0.7109375" customWidth="1" min="1" max="1"/>
    <col width="18.7109375" customWidth="1" min="2" max="5"/>
    <col width="22.7109375" customWidth="1" min="6" max="6"/>
  </cols>
  <sheetData>
    <row r="1">
      <c r="A1" s="1" t="inlineStr">
        <is>
          <t>Metas e Reserva de Emergência</t>
        </is>
      </c>
    </row>
    <row r="2">
      <c r="A2" s="2" t="inlineStr">
        <is>
          <t>Planeje seus objetivos financeiros e acompanhe o progresso.</t>
        </is>
      </c>
    </row>
    <row r="4">
      <c r="A4" s="9" t="inlineStr">
        <is>
          <t>RESERVA DE EMERGÊNCIA</t>
        </is>
      </c>
      <c r="B4" s="9" t="n"/>
      <c r="C4" s="17" t="n"/>
      <c r="D4" s="17" t="n"/>
      <c r="E4" s="17" t="n"/>
      <c r="F4" s="18" t="n"/>
    </row>
    <row r="5">
      <c r="A5" s="5" t="inlineStr">
        <is>
          <t>Despesas fixas mensais</t>
        </is>
      </c>
      <c r="B5" s="10">
        <f>'Gastos Fixos'!O19</f>
        <v/>
      </c>
      <c r="F5" s="3" t="inlineStr">
        <is>
          <t>Puxado da aba Gastos Fixos</t>
        </is>
      </c>
    </row>
    <row r="6">
      <c r="A6" s="5" t="inlineStr">
        <is>
          <t>Meses de reserva desejados</t>
        </is>
      </c>
      <c r="B6" s="6" t="n">
        <v>6</v>
      </c>
      <c r="F6" s="3" t="inlineStr">
        <is>
          <t>Recomendação: 3–6 meses</t>
        </is>
      </c>
    </row>
    <row r="7">
      <c r="A7" s="5" t="inlineStr">
        <is>
          <t>Meta de reserva</t>
        </is>
      </c>
      <c r="B7" s="10">
        <f>B5*B6</f>
        <v/>
      </c>
      <c r="F7" s="3" t="inlineStr">
        <is>
          <t>Calculado automaticamente</t>
        </is>
      </c>
    </row>
    <row r="8">
      <c r="A8" s="5" t="inlineStr">
        <is>
          <t>Valor já acumulado</t>
        </is>
      </c>
      <c r="B8" s="6" t="n">
        <v>0</v>
      </c>
      <c r="F8" s="3" t="inlineStr">
        <is>
          <t>Preencha o saldo atual da reserva</t>
        </is>
      </c>
    </row>
    <row r="9">
      <c r="A9" s="5" t="inlineStr">
        <is>
          <t>Falta acumular</t>
        </is>
      </c>
      <c r="B9" s="10">
        <f>MAX(0,B7-B8)</f>
        <v/>
      </c>
      <c r="F9" s="3" t="n"/>
    </row>
    <row r="10">
      <c r="A10" s="5" t="inlineStr">
        <is>
          <t>Aporte mensal para reserva</t>
        </is>
      </c>
      <c r="B10" s="6" t="n">
        <v>0</v>
      </c>
      <c r="F10" s="3" t="inlineStr">
        <is>
          <t>Quanto você pode poupar/mês</t>
        </is>
      </c>
    </row>
    <row r="11">
      <c r="A11" s="5" t="inlineStr">
        <is>
          <t>Meses para completar</t>
        </is>
      </c>
      <c r="B11" s="10">
        <f>IF(B10&gt;0,CEILING(B9/B10,1),"-")</f>
        <v/>
      </c>
      <c r="F11" s="3" t="n"/>
    </row>
    <row r="13">
      <c r="A13" s="4" t="inlineStr">
        <is>
          <t>METAS FINANCEIRAS</t>
        </is>
      </c>
      <c r="B13" s="4" t="inlineStr">
        <is>
          <t>Valor-alvo (R$)</t>
        </is>
      </c>
      <c r="C13" s="4" t="inlineStr">
        <is>
          <t>Acumulado (R$)</t>
        </is>
      </c>
      <c r="D13" s="4" t="inlineStr">
        <is>
          <t>Falta (R$)</t>
        </is>
      </c>
      <c r="E13" s="4" t="inlineStr">
        <is>
          <t>Aporte/mês (R$)</t>
        </is>
      </c>
      <c r="F13" s="4" t="inlineStr">
        <is>
          <t>Meses p/ concluir</t>
        </is>
      </c>
    </row>
    <row r="14">
      <c r="A14" s="16" t="inlineStr">
        <is>
          <t>Viagem / Férias</t>
        </is>
      </c>
      <c r="B14" s="6" t="n">
        <v>0</v>
      </c>
      <c r="C14" s="6" t="n">
        <v>0</v>
      </c>
      <c r="D14" s="10">
        <f>MAX(0,B14-C14)</f>
        <v/>
      </c>
      <c r="E14" s="6" t="n">
        <v>0</v>
      </c>
      <c r="F14" s="12">
        <f>IF(E14&gt;0,CEILING(D14/E14,1),"-")</f>
        <v/>
      </c>
    </row>
    <row r="15">
      <c r="A15" s="16" t="inlineStr">
        <is>
          <t>Entrada do imóvel</t>
        </is>
      </c>
      <c r="B15" s="6" t="n">
        <v>0</v>
      </c>
      <c r="C15" s="6" t="n">
        <v>0</v>
      </c>
      <c r="D15" s="10">
        <f>MAX(0,B15-C15)</f>
        <v/>
      </c>
      <c r="E15" s="6" t="n">
        <v>0</v>
      </c>
      <c r="F15" s="12">
        <f>IF(E15&gt;0,CEILING(D15/E15,1),"-")</f>
        <v/>
      </c>
    </row>
    <row r="16">
      <c r="A16" s="16" t="inlineStr">
        <is>
          <t>Troca do carro</t>
        </is>
      </c>
      <c r="B16" s="6" t="n">
        <v>0</v>
      </c>
      <c r="C16" s="6" t="n">
        <v>0</v>
      </c>
      <c r="D16" s="10">
        <f>MAX(0,B16-C16)</f>
        <v/>
      </c>
      <c r="E16" s="6" t="n">
        <v>0</v>
      </c>
      <c r="F16" s="12">
        <f>IF(E16&gt;0,CEILING(D16/E16,1),"-")</f>
        <v/>
      </c>
    </row>
    <row r="17">
      <c r="A17" s="16" t="inlineStr">
        <is>
          <t>Curso / Especialização</t>
        </is>
      </c>
      <c r="B17" s="6" t="n">
        <v>0</v>
      </c>
      <c r="C17" s="6" t="n">
        <v>0</v>
      </c>
      <c r="D17" s="10">
        <f>MAX(0,B17-C17)</f>
        <v/>
      </c>
      <c r="E17" s="6" t="n">
        <v>0</v>
      </c>
      <c r="F17" s="12">
        <f>IF(E17&gt;0,CEILING(D17/E17,1),"-")</f>
        <v/>
      </c>
    </row>
    <row r="18">
      <c r="A18" s="16" t="inlineStr">
        <is>
          <t>Meta personalizada 1</t>
        </is>
      </c>
      <c r="B18" s="6" t="n">
        <v>0</v>
      </c>
      <c r="C18" s="6" t="n">
        <v>0</v>
      </c>
      <c r="D18" s="10">
        <f>MAX(0,B18-C18)</f>
        <v/>
      </c>
      <c r="E18" s="6" t="n">
        <v>0</v>
      </c>
      <c r="F18" s="12">
        <f>IF(E18&gt;0,CEILING(D18/E18,1),"-")</f>
        <v/>
      </c>
    </row>
    <row r="19">
      <c r="A19" s="16" t="inlineStr">
        <is>
          <t>Meta personalizada 2</t>
        </is>
      </c>
      <c r="B19" s="6" t="n">
        <v>0</v>
      </c>
      <c r="C19" s="6" t="n">
        <v>0</v>
      </c>
      <c r="D19" s="10">
        <f>MAX(0,B19-C19)</f>
        <v/>
      </c>
      <c r="E19" s="6" t="n">
        <v>0</v>
      </c>
      <c r="F19" s="12">
        <f>IF(E19&gt;0,CEILING(D19/E19,1),"-")</f>
        <v/>
      </c>
    </row>
    <row r="21">
      <c r="A21" s="3" t="inlineStr">
        <is>
          <t>🟡 Preencha as células amarelas com seus dados reais.</t>
        </is>
      </c>
    </row>
    <row r="22">
      <c r="A22" s="3" t="inlineStr">
        <is>
          <t>💡 Some todos os aportes mensais e compare com os 20% do Painel 50/30/20.</t>
        </is>
      </c>
    </row>
  </sheetData>
  <mergeCells count="1"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Planilha de Gastos Mensais</dc:title>
  <dc:subject xmlns:dc="http://purl.org/dc/elements/1.1/">Controle mensal de despesas fixas e variáveis</dc:subject>
  <dcterms:created xmlns:dcterms="http://purl.org/dc/terms/" xmlns:xsi="http://www.w3.org/2001/XMLSchema-instance" xsi:type="dcterms:W3CDTF">2026-05-19T21:56:28Z</dcterms:created>
  <dcterms:modified xmlns:dcterms="http://purl.org/dc/terms/" xmlns:xsi="http://www.w3.org/2001/XMLSchema-instance" xsi:type="dcterms:W3CDTF">2026-09-18T16:53:38Z</dcterms:modified>
</cp:coreProperties>
</file>